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5" yWindow="30" windowWidth="19320" windowHeight="10170"/>
  </bookViews>
  <sheets>
    <sheet name="калькулятор" sheetId="1" r:id="rId1"/>
  </sheets>
  <calcPr calcId="125725"/>
</workbook>
</file>

<file path=xl/calcChain.xml><?xml version="1.0" encoding="utf-8"?>
<calcChain xmlns="http://schemas.openxmlformats.org/spreadsheetml/2006/main">
  <c r="G9" i="1"/>
  <c r="G10"/>
  <c r="G13"/>
  <c r="G16"/>
  <c r="G7"/>
  <c r="G21" l="1"/>
  <c r="G15"/>
  <c r="G14"/>
  <c r="G22"/>
  <c r="G20"/>
  <c r="G19"/>
  <c r="G18"/>
  <c r="G17"/>
  <c r="G23" l="1"/>
</calcChain>
</file>

<file path=xl/sharedStrings.xml><?xml version="1.0" encoding="utf-8"?>
<sst xmlns="http://schemas.openxmlformats.org/spreadsheetml/2006/main" count="20" uniqueCount="20">
  <si>
    <t>Налог на имущество физических лиц</t>
  </si>
  <si>
    <t>Земельный налог</t>
  </si>
  <si>
    <t>Общая сумма внесенных платежей</t>
  </si>
  <si>
    <t>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</si>
  <si>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</si>
  <si>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</si>
  <si>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</si>
  <si>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</si>
  <si>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</si>
  <si>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</si>
  <si>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</si>
  <si>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</si>
  <si>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Обслуживание государственного и муниципального долга</t>
  </si>
  <si>
    <t xml:space="preserve">Налог на доходы физических лиц </t>
  </si>
  <si>
    <t xml:space="preserve">Укажите уплаченные Вами налоговые отчисления:                                                                                                                                                          </t>
  </si>
  <si>
    <t>Культура, Кинематография</t>
  </si>
  <si>
    <t>Общая сумма поступлений в бюджет Камышловского городского округа</t>
  </si>
  <si>
    <t>Общая сумма поступлений в бюджет субъекта Российской Федерации</t>
  </si>
  <si>
    <t>Денежные средства, поступившие в бюджет Камышловского городского округа от уплаченных Вами налоговых платежей распределяются по разделам:</t>
  </si>
  <si>
    <t>Бюджетный калькулятор                        Камышловского городского округа в 2024 году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</si>
</sst>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b/>
      <i/>
      <sz val="26"/>
      <color theme="1"/>
      <name val="Liberation Serif"/>
      <family val="1"/>
      <charset val="204"/>
    </font>
    <font>
      <b/>
      <i/>
      <sz val="26"/>
      <color rgb="FF6600CC"/>
      <name val="Liberation Serif"/>
      <family val="1"/>
      <charset val="204"/>
    </font>
    <font>
      <b/>
      <sz val="10"/>
      <color rgb="FF000000"/>
      <name val="Arial CY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gradientFill degree="45">
        <stop position="0">
          <color theme="0"/>
        </stop>
        <stop position="1">
          <color rgb="FFFFFF00"/>
        </stop>
      </gradientFill>
    </fill>
    <fill>
      <gradientFill degree="135">
        <stop position="0">
          <color rgb="FFFFFF00"/>
        </stop>
        <stop position="1">
          <color theme="0"/>
        </stop>
      </gradientFill>
    </fill>
    <fill>
      <gradientFill degree="45">
        <stop position="0">
          <color theme="0"/>
        </stop>
        <stop position="1">
          <color rgb="FFFFC000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C6AE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7" fillId="13" borderId="8">
      <alignment horizontal="right" vertical="top" shrinkToFit="1"/>
    </xf>
  </cellStyleXfs>
  <cellXfs count="2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2" fillId="9" borderId="4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11" borderId="4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2">
    <cellStyle name="xl38" xfId="1"/>
    <cellStyle name="Обычный" xfId="0" builtinId="0"/>
  </cellStyles>
  <dxfs count="0"/>
  <tableStyles count="0" defaultTableStyle="TableStyleMedium2" defaultPivotStyle="PivotStyleLight16"/>
  <colors>
    <mruColors>
      <color rgb="FFCCFF33"/>
      <color rgb="FF99CC00"/>
      <color rgb="FF808000"/>
      <color rgb="FFDBEDED"/>
      <color rgb="FFEFECD9"/>
      <color rgb="FF3C6AEC"/>
      <color rgb="FF66CCFF"/>
      <color rgb="FF33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Normal="100" workbookViewId="0">
      <selection activeCell="B20" sqref="B20:F20"/>
    </sheetView>
  </sheetViews>
  <sheetFormatPr defaultColWidth="9" defaultRowHeight="15"/>
  <cols>
    <col min="1" max="1" width="13.28515625" style="2" customWidth="1"/>
    <col min="2" max="2" width="8.85546875" style="1" customWidth="1"/>
    <col min="3" max="3" width="17.85546875" style="1" customWidth="1"/>
    <col min="4" max="4" width="15.5703125" style="1" customWidth="1"/>
    <col min="5" max="5" width="9" style="1"/>
    <col min="6" max="6" width="43.5703125" style="1" customWidth="1"/>
    <col min="7" max="7" width="14.7109375" style="1" customWidth="1"/>
    <col min="8" max="16384" width="9" style="2"/>
  </cols>
  <sheetData>
    <row r="1" spans="1:7" ht="104.25" customHeight="1">
      <c r="A1" s="3"/>
      <c r="B1" s="15" t="s">
        <v>19</v>
      </c>
      <c r="C1" s="16"/>
      <c r="D1" s="16"/>
      <c r="E1" s="16"/>
      <c r="F1" s="16"/>
      <c r="G1" s="16"/>
    </row>
    <row r="2" spans="1:7" ht="2.25" customHeight="1">
      <c r="A2" s="3"/>
      <c r="B2" s="6"/>
      <c r="C2" s="7"/>
      <c r="D2" s="7"/>
      <c r="E2" s="7"/>
      <c r="F2" s="7"/>
      <c r="G2" s="7"/>
    </row>
    <row r="3" spans="1:7" ht="57.75" customHeight="1">
      <c r="A3" s="3"/>
      <c r="B3" s="23" t="s">
        <v>14</v>
      </c>
      <c r="C3" s="23"/>
      <c r="D3" s="23"/>
      <c r="E3" s="23"/>
      <c r="F3" s="23"/>
      <c r="G3" s="23"/>
    </row>
    <row r="4" spans="1:7" ht="39.950000000000003" customHeight="1">
      <c r="A4" s="3"/>
      <c r="B4" s="22" t="s">
        <v>13</v>
      </c>
      <c r="C4" s="22"/>
      <c r="D4" s="22"/>
      <c r="E4" s="22"/>
      <c r="F4" s="22"/>
      <c r="G4" s="8">
        <v>0</v>
      </c>
    </row>
    <row r="5" spans="1:7" ht="39.950000000000003" customHeight="1">
      <c r="A5" s="3"/>
      <c r="B5" s="22" t="s">
        <v>0</v>
      </c>
      <c r="C5" s="22"/>
      <c r="D5" s="22"/>
      <c r="E5" s="22"/>
      <c r="F5" s="22"/>
      <c r="G5" s="8">
        <v>0</v>
      </c>
    </row>
    <row r="6" spans="1:7" ht="39.950000000000003" customHeight="1">
      <c r="A6" s="3"/>
      <c r="B6" s="22" t="s">
        <v>1</v>
      </c>
      <c r="C6" s="22"/>
      <c r="D6" s="22"/>
      <c r="E6" s="22"/>
      <c r="F6" s="22"/>
      <c r="G6" s="8">
        <v>0</v>
      </c>
    </row>
    <row r="7" spans="1:7" ht="48.75" customHeight="1">
      <c r="A7" s="3"/>
      <c r="B7" s="18" t="s">
        <v>2</v>
      </c>
      <c r="C7" s="18"/>
      <c r="D7" s="18"/>
      <c r="E7" s="18"/>
      <c r="F7" s="18"/>
      <c r="G7" s="9">
        <f>G4+G5+G6</f>
        <v>0</v>
      </c>
    </row>
    <row r="8" spans="1:7" ht="5.25" hidden="1" customHeight="1">
      <c r="A8" s="3"/>
      <c r="B8" s="4"/>
      <c r="C8" s="5"/>
      <c r="D8" s="5"/>
      <c r="E8" s="5"/>
      <c r="F8" s="5"/>
      <c r="G8" s="11"/>
    </row>
    <row r="9" spans="1:7" ht="54" customHeight="1">
      <c r="A9" s="3"/>
      <c r="B9" s="19" t="s">
        <v>17</v>
      </c>
      <c r="C9" s="19"/>
      <c r="D9" s="19"/>
      <c r="E9" s="19"/>
      <c r="F9" s="19"/>
      <c r="G9" s="12">
        <f>G4*20%</f>
        <v>0</v>
      </c>
    </row>
    <row r="10" spans="1:7" ht="58.5" customHeight="1">
      <c r="A10" s="3"/>
      <c r="B10" s="20" t="s">
        <v>16</v>
      </c>
      <c r="C10" s="20"/>
      <c r="D10" s="20"/>
      <c r="E10" s="20"/>
      <c r="F10" s="20"/>
      <c r="G10" s="13">
        <f>G4*80%+G6+G5</f>
        <v>0</v>
      </c>
    </row>
    <row r="11" spans="1:7" ht="42.75" customHeight="1">
      <c r="A11" s="3"/>
      <c r="B11" s="24"/>
      <c r="C11" s="25"/>
      <c r="D11" s="25"/>
      <c r="E11" s="25"/>
      <c r="F11" s="25"/>
      <c r="G11" s="26"/>
    </row>
    <row r="12" spans="1:7" ht="70.5" customHeight="1">
      <c r="A12" s="3"/>
      <c r="B12" s="21" t="s">
        <v>18</v>
      </c>
      <c r="C12" s="21"/>
      <c r="D12" s="21"/>
      <c r="E12" s="21"/>
      <c r="F12" s="21"/>
      <c r="G12" s="21"/>
    </row>
    <row r="13" spans="1:7" ht="39.950000000000003" customHeight="1">
      <c r="A13" s="3"/>
      <c r="B13" s="17" t="s">
        <v>4</v>
      </c>
      <c r="C13" s="17"/>
      <c r="D13" s="17"/>
      <c r="E13" s="17"/>
      <c r="F13" s="17"/>
      <c r="G13" s="14">
        <f>G10/100*9.2</f>
        <v>0</v>
      </c>
    </row>
    <row r="14" spans="1:7" ht="39.950000000000003" customHeight="1">
      <c r="A14" s="3"/>
      <c r="B14" s="17" t="s">
        <v>11</v>
      </c>
      <c r="C14" s="17"/>
      <c r="D14" s="17"/>
      <c r="E14" s="17"/>
      <c r="F14" s="17"/>
      <c r="G14" s="14">
        <f>G10/100*0.7</f>
        <v>0</v>
      </c>
    </row>
    <row r="15" spans="1:7" ht="39.950000000000003" customHeight="1">
      <c r="A15" s="3"/>
      <c r="B15" s="17" t="s">
        <v>5</v>
      </c>
      <c r="C15" s="17"/>
      <c r="D15" s="17"/>
      <c r="E15" s="17"/>
      <c r="F15" s="17"/>
      <c r="G15" s="14">
        <f>G10/100*5.4</f>
        <v>0</v>
      </c>
    </row>
    <row r="16" spans="1:7" ht="39.950000000000003" customHeight="1">
      <c r="A16" s="3"/>
      <c r="B16" s="17" t="s">
        <v>6</v>
      </c>
      <c r="C16" s="17"/>
      <c r="D16" s="17"/>
      <c r="E16" s="17"/>
      <c r="F16" s="17"/>
      <c r="G16" s="14">
        <f>G10/100*9.8</f>
        <v>0</v>
      </c>
    </row>
    <row r="17" spans="1:7" ht="39.950000000000003" customHeight="1">
      <c r="A17" s="3"/>
      <c r="B17" s="17" t="s">
        <v>7</v>
      </c>
      <c r="C17" s="17"/>
      <c r="D17" s="17"/>
      <c r="E17" s="17"/>
      <c r="F17" s="17"/>
      <c r="G17" s="14">
        <f>G10/100*60.8</f>
        <v>0</v>
      </c>
    </row>
    <row r="18" spans="1:7" ht="39.950000000000003" customHeight="1">
      <c r="A18" s="3"/>
      <c r="B18" s="17" t="s">
        <v>15</v>
      </c>
      <c r="C18" s="17"/>
      <c r="D18" s="17"/>
      <c r="E18" s="17"/>
      <c r="F18" s="17"/>
      <c r="G18" s="14">
        <f>G10/100*4.5</f>
        <v>0</v>
      </c>
    </row>
    <row r="19" spans="1:7" ht="39.950000000000003" customHeight="1">
      <c r="A19" s="3"/>
      <c r="B19" s="17" t="s">
        <v>8</v>
      </c>
      <c r="C19" s="17"/>
      <c r="D19" s="17"/>
      <c r="E19" s="17"/>
      <c r="F19" s="17"/>
      <c r="G19" s="14">
        <f>G10/100*6.9</f>
        <v>0</v>
      </c>
    </row>
    <row r="20" spans="1:7" ht="39.950000000000003" customHeight="1">
      <c r="A20" s="3"/>
      <c r="B20" s="17" t="s">
        <v>9</v>
      </c>
      <c r="C20" s="17"/>
      <c r="D20" s="17"/>
      <c r="E20" s="17"/>
      <c r="F20" s="17"/>
      <c r="G20" s="14">
        <f>G10/100*2.7</f>
        <v>0</v>
      </c>
    </row>
    <row r="21" spans="1:7" ht="39.950000000000003" customHeight="1">
      <c r="A21" s="3"/>
      <c r="B21" s="17" t="s">
        <v>10</v>
      </c>
      <c r="C21" s="17"/>
      <c r="D21" s="17"/>
      <c r="E21" s="17"/>
      <c r="F21" s="17"/>
      <c r="G21" s="14">
        <f>G10/100*0.03</f>
        <v>0</v>
      </c>
    </row>
    <row r="22" spans="1:7" ht="39.950000000000003" customHeight="1">
      <c r="A22" s="3"/>
      <c r="B22" s="17" t="s">
        <v>12</v>
      </c>
      <c r="C22" s="17"/>
      <c r="D22" s="17"/>
      <c r="E22" s="17"/>
      <c r="F22" s="17"/>
      <c r="G22" s="14">
        <f>G10/100*0.003</f>
        <v>0</v>
      </c>
    </row>
    <row r="23" spans="1:7" ht="39.950000000000003" customHeight="1">
      <c r="A23" s="3"/>
      <c r="B23" s="27" t="s">
        <v>3</v>
      </c>
      <c r="C23" s="27"/>
      <c r="D23" s="27"/>
      <c r="E23" s="27"/>
      <c r="F23" s="27"/>
      <c r="G23" s="10">
        <f>SUM(G13:G22)</f>
        <v>0</v>
      </c>
    </row>
  </sheetData>
  <mergeCells count="21">
    <mergeCell ref="B22:F22"/>
    <mergeCell ref="B23:F23"/>
    <mergeCell ref="B13:F13"/>
    <mergeCell ref="B15:F15"/>
    <mergeCell ref="B16:F16"/>
    <mergeCell ref="B17:F17"/>
    <mergeCell ref="B18:F18"/>
    <mergeCell ref="B19:F19"/>
    <mergeCell ref="B14:F14"/>
    <mergeCell ref="B1:G1"/>
    <mergeCell ref="B20:F20"/>
    <mergeCell ref="B21:F21"/>
    <mergeCell ref="B7:F7"/>
    <mergeCell ref="B9:F9"/>
    <mergeCell ref="B10:F10"/>
    <mergeCell ref="B12:G12"/>
    <mergeCell ref="B4:F4"/>
    <mergeCell ref="B5:F5"/>
    <mergeCell ref="B6:F6"/>
    <mergeCell ref="B3:G3"/>
    <mergeCell ref="B11:G11"/>
  </mergeCells>
  <pageMargins left="0.39370078740157483" right="0.39370078740157483" top="0.39370078740157483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Manager>Солдатов Александр Григорьевич</Manager>
  <Company>ФУ КГО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Рассчет налоговых поступлений в бюджет</dc:title>
  <dc:subject>Бюджетный калькулятор</dc:subject>
  <dc:creator>ТолщинВМ</dc:creator>
  <cp:keywords>Бюджетный</cp:keywords>
  <dc:description>Данный калькулятор представляет собой открытость бюджетных данных в Камышловском городском округе</dc:description>
  <cp:lastModifiedBy>Василий</cp:lastModifiedBy>
  <cp:lastPrinted>2023-02-03T08:29:19Z</cp:lastPrinted>
  <dcterms:created xsi:type="dcterms:W3CDTF">2016-04-08T07:34:17Z</dcterms:created>
  <dcterms:modified xsi:type="dcterms:W3CDTF">2024-02-15T04:56:36Z</dcterms:modified>
</cp:coreProperties>
</file>